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<sst xmlns="http://schemas.openxmlformats.org/spreadsheetml/2006/main" count="142" uniqueCount="68">
  <si>
    <t>ПРОЕКТ</t>
  </si>
  <si>
    <t>УТВЕРЖДЕНА</t>
  </si>
  <si>
    <t>Решением общего собрания</t>
  </si>
  <si>
    <t>членов ТСН "Серебряная подкова"</t>
  </si>
  <si>
    <t>Протокол ______ от _______________</t>
  </si>
  <si>
    <t>Смета доходов и расходов на содержание и текущий ремонт</t>
  </si>
  <si>
    <t xml:space="preserve">общего имущества многоквартирного дома по адресу: </t>
  </si>
  <si>
    <t>Екатеринбург г., Ремесленный пер., 6 д. в 2022 - 2023 гг</t>
  </si>
  <si>
    <t>Площадь жилых и офисных помещений, кв.м: 30424</t>
  </si>
  <si>
    <t>Поступления</t>
  </si>
  <si>
    <t>№ п/п</t>
  </si>
  <si>
    <t>Наименование статей поступлений</t>
  </si>
  <si>
    <t>Ставка за 1 кв.м</t>
  </si>
  <si>
    <t>В месяц</t>
  </si>
  <si>
    <t>В год</t>
  </si>
  <si>
    <t xml:space="preserve">Целевые взносы </t>
  </si>
  <si>
    <t>Содержание и текущий ремонт</t>
  </si>
  <si>
    <t>Услуга по обращению с ТКО</t>
  </si>
  <si>
    <t>в размере фактич.расходов</t>
  </si>
  <si>
    <t>Прочие доходы от содержания общего имущества (справочно)</t>
  </si>
  <si>
    <t>ХВС для СОИ</t>
  </si>
  <si>
    <t>Отведение сточных вод для СОИ</t>
  </si>
  <si>
    <t>Эл/энергия для СОИ</t>
  </si>
  <si>
    <t>Прочие доходы</t>
  </si>
  <si>
    <t xml:space="preserve">Размещение оборудования провайдера </t>
  </si>
  <si>
    <t>Размещение рекламы в лифтах</t>
  </si>
  <si>
    <t>Аренда помещений</t>
  </si>
  <si>
    <t>Размещение терминала оплаты</t>
  </si>
  <si>
    <t>Использование контейнерных площадок</t>
  </si>
  <si>
    <t>Аренда общедомового имущества</t>
  </si>
  <si>
    <t>Услуги ЧОП</t>
  </si>
  <si>
    <t>Расходы</t>
  </si>
  <si>
    <t xml:space="preserve">РАБОТЫ, НЕОБХОДИМЫЕ ДЛЯ НАДЛЕЖАЩЕГО СОДЕРЖАНИЯ НЕСУЩИХ КОНСТРУКЦИЙ 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</si>
  <si>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</si>
  <si>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</si>
  <si>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</si>
  <si>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</si>
  <si>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</si>
  <si>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</si>
  <si>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</si>
  <si>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</si>
  <si>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</t>
  </si>
  <si>
    <t>Работы, выполняемые в целях надлежащего содержания систем вентиляции и дымоудаления многоквартирных домов</t>
  </si>
  <si>
    <t>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</si>
  <si>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</si>
  <si>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</si>
  <si>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</si>
  <si>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Работы, выполняемые в целях надлежащего содержания и ремонта лифта (лифтов) в многоквартирном доме</t>
  </si>
  <si>
    <t xml:space="preserve">РАБОТЫ И УСЛУГИ ПО СОДЕРЖАНИЮ ИНОГО ОБЩЕГО ИМУЩЕСТВА 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</si>
  <si>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</si>
  <si>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</t>
  </si>
  <si>
    <t>Работы по содержанию придомовой территории в теплый период года</t>
  </si>
  <si>
    <t>Работы по обеспечению пожарной безопасности</t>
  </si>
  <si>
    <t>Работы по устранению аварий на внутридомовых инженерных системах в многоквартирном доме</t>
  </si>
  <si>
    <t xml:space="preserve">Содержание и обслуживание систем контроля доступа (домофоны, автоматика ворот и шлагбаума, видеонаблюдение) </t>
  </si>
  <si>
    <t>Расчет коммунальных платежей,  взносов за кп.ремонт</t>
  </si>
  <si>
    <t>Услуги связи (интрнет, телефон, почта)</t>
  </si>
  <si>
    <t>Канцелярские и др. расходы (оргтехника, картриджи, бумага, папки, скоросшиватели, тиражирование и пр.)</t>
  </si>
  <si>
    <t>Обслуживание оргтехники, программное обеспечение (сайт, хостинг, информационные системы и др.)</t>
  </si>
  <si>
    <t>Культурно-массовые мероприятия, организация общих собраний</t>
  </si>
  <si>
    <t>З/п персонала, обслуживающего общее имущество (мастер, диспетчеры, уборщики МОП)</t>
  </si>
  <si>
    <t>Налоги и сборы</t>
  </si>
  <si>
    <t>Услуги паспортного стола</t>
  </si>
  <si>
    <t>Банковские услуги (комиссии, обслуживание счетов и др.)</t>
  </si>
  <si>
    <t>соблюдено</t>
  </si>
  <si>
    <t>2023-2024</t>
  </si>
  <si>
    <t>З/п персонала, обслуживающего общее имущество (мастер, диспетчеры, уборщики МОП и др.), вознаграждение.</t>
  </si>
  <si>
    <t>Екатеринбург г., Ремесленный пер., 6 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</si>
</sst>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2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vertical="top"/>
    </xf>
    <xf numFmtId="4" fontId="1" fillId="33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/>
    </xf>
    <xf numFmtId="4" fontId="3" fillId="33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6" fillId="34" borderId="11" xfId="0" applyFont="1" applyFill="1" applyBorder="1" applyAlignment="1">
      <alignment vertical="top" wrapText="1"/>
    </xf>
    <xf numFmtId="4" fontId="6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4" fontId="6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45" fillId="0" borderId="0" xfId="0" applyFont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 wrapText="1"/>
    </xf>
    <xf numFmtId="4" fontId="6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6" fillId="36" borderId="11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8.00390625" style="0" customWidth="1"/>
    <col min="2" max="2" width="55.140625" style="43" customWidth="1"/>
    <col min="3" max="3" width="6.57421875" style="44" customWidth="1"/>
    <col min="4" max="4" width="12.421875" style="44" customWidth="1"/>
    <col min="5" max="5" width="16.421875" style="44" customWidth="1"/>
    <col min="6" max="6" width="15.8515625" style="0" customWidth="1"/>
    <col min="8" max="8" width="10.57421875" style="0" customWidth="1"/>
  </cols>
  <sheetData>
    <row r="1" spans="1:5" ht="16.5" thickBot="1">
      <c r="A1" s="1" t="s">
        <v>0</v>
      </c>
      <c r="B1" s="2"/>
      <c r="C1" s="3"/>
      <c r="D1" s="4"/>
      <c r="E1" s="5" t="s">
        <v>1</v>
      </c>
    </row>
    <row r="2" spans="1:5" ht="31.5">
      <c r="A2" s="6"/>
      <c r="B2" s="2"/>
      <c r="C2" s="3"/>
      <c r="D2" s="4"/>
      <c r="E2" s="5" t="s">
        <v>2</v>
      </c>
    </row>
    <row r="3" spans="1:5" ht="31.5">
      <c r="A3" s="6"/>
      <c r="B3" s="2"/>
      <c r="C3" s="3"/>
      <c r="D3" s="4"/>
      <c r="E3" s="5" t="s">
        <v>3</v>
      </c>
    </row>
    <row r="4" spans="1:5" ht="31.5">
      <c r="A4" s="6"/>
      <c r="B4" s="2"/>
      <c r="C4" s="3"/>
      <c r="D4" s="4"/>
      <c r="E4" s="5" t="s">
        <v>4</v>
      </c>
    </row>
    <row r="5" spans="1:5" ht="15.75">
      <c r="A5" s="6"/>
      <c r="B5" s="2"/>
      <c r="C5" s="3"/>
      <c r="D5" s="4"/>
      <c r="E5" s="3"/>
    </row>
    <row r="6" spans="1:5" ht="23.25">
      <c r="A6" s="57" t="s">
        <v>5</v>
      </c>
      <c r="B6" s="57"/>
      <c r="C6" s="57"/>
      <c r="D6" s="57"/>
      <c r="E6" s="57"/>
    </row>
    <row r="7" spans="1:5" ht="26.25" customHeight="1">
      <c r="A7" s="58" t="s">
        <v>6</v>
      </c>
      <c r="B7" s="58"/>
      <c r="C7" s="58"/>
      <c r="D7" s="58"/>
      <c r="E7" s="58"/>
    </row>
    <row r="8" spans="1:5" ht="39.75" customHeight="1">
      <c r="A8" s="7"/>
      <c r="B8" s="8"/>
      <c r="C8" s="56" t="s">
        <v>67</v>
      </c>
      <c r="D8" s="55"/>
      <c r="E8" s="9" t="s">
        <v>65</v>
      </c>
    </row>
    <row r="9" spans="1:5" ht="19.5">
      <c r="A9" s="7"/>
      <c r="B9" s="59" t="s">
        <v>8</v>
      </c>
      <c r="C9" s="59"/>
      <c r="D9" s="59"/>
      <c r="E9" s="59"/>
    </row>
    <row r="10" spans="1:5" ht="19.5">
      <c r="A10" s="7"/>
      <c r="B10" s="11" t="s">
        <v>9</v>
      </c>
      <c r="C10" s="12"/>
      <c r="D10" s="12"/>
      <c r="E10" s="12"/>
    </row>
    <row r="11" spans="1:5" ht="47.25">
      <c r="A11" s="13" t="s">
        <v>10</v>
      </c>
      <c r="B11" s="14" t="s">
        <v>11</v>
      </c>
      <c r="C11" s="14" t="s">
        <v>12</v>
      </c>
      <c r="D11" s="14" t="s">
        <v>13</v>
      </c>
      <c r="E11" s="15" t="s">
        <v>14</v>
      </c>
    </row>
    <row r="12" spans="1:5" ht="15.75">
      <c r="A12" s="16"/>
      <c r="B12" s="17" t="s">
        <v>15</v>
      </c>
      <c r="C12" s="18"/>
      <c r="D12" s="18"/>
      <c r="E12" s="19"/>
    </row>
    <row r="13" spans="1:5" ht="15.75">
      <c r="A13" s="16"/>
      <c r="B13" s="20" t="s">
        <v>16</v>
      </c>
      <c r="C13" s="18">
        <v>30.53</v>
      </c>
      <c r="D13" s="18">
        <v>928844.72</v>
      </c>
      <c r="E13" s="19">
        <v>11146136.64</v>
      </c>
    </row>
    <row r="14" spans="1:5" ht="15.75">
      <c r="A14" s="16"/>
      <c r="B14" s="18"/>
      <c r="C14" s="18"/>
      <c r="D14" s="18"/>
      <c r="E14" s="19"/>
    </row>
    <row r="15" spans="1:5" ht="18.75">
      <c r="A15" s="21"/>
      <c r="B15" s="17" t="s">
        <v>15</v>
      </c>
      <c r="C15" s="12"/>
      <c r="D15" s="12"/>
      <c r="E15" s="22"/>
    </row>
    <row r="16" spans="1:5" ht="18.75">
      <c r="A16" s="21"/>
      <c r="B16" s="11" t="s">
        <v>17</v>
      </c>
      <c r="C16" s="12"/>
      <c r="D16" s="12"/>
      <c r="E16" s="12" t="s">
        <v>18</v>
      </c>
    </row>
    <row r="17" spans="1:5" ht="19.5">
      <c r="A17" s="7"/>
      <c r="B17" s="23"/>
      <c r="C17" s="12"/>
      <c r="D17" s="12"/>
      <c r="E17" s="12"/>
    </row>
    <row r="18" spans="1:5" ht="31.5">
      <c r="A18" s="7"/>
      <c r="B18" s="17" t="s">
        <v>19</v>
      </c>
      <c r="C18" s="12"/>
      <c r="D18" s="12"/>
      <c r="E18" s="22" t="s">
        <v>18</v>
      </c>
    </row>
    <row r="19" spans="1:5" ht="15.75" customHeight="1">
      <c r="A19" s="21">
        <v>1</v>
      </c>
      <c r="B19" s="24" t="s">
        <v>20</v>
      </c>
      <c r="C19" s="12"/>
      <c r="D19" s="12"/>
      <c r="E19" s="12" t="s">
        <v>18</v>
      </c>
    </row>
    <row r="20" spans="1:5" ht="14.25" customHeight="1">
      <c r="A20" s="21">
        <v>2</v>
      </c>
      <c r="B20" s="24" t="s">
        <v>21</v>
      </c>
      <c r="C20" s="12"/>
      <c r="D20" s="12"/>
      <c r="E20" s="12" t="s">
        <v>18</v>
      </c>
    </row>
    <row r="21" spans="1:5" ht="16.5" customHeight="1">
      <c r="A21" s="21">
        <v>3</v>
      </c>
      <c r="B21" s="24" t="s">
        <v>22</v>
      </c>
      <c r="C21" s="12"/>
      <c r="D21" s="12"/>
      <c r="E21" s="12" t="s">
        <v>18</v>
      </c>
    </row>
    <row r="22" spans="1:5" ht="15.75">
      <c r="A22" s="25"/>
      <c r="B22" s="17" t="s">
        <v>23</v>
      </c>
      <c r="C22" s="12"/>
      <c r="D22" s="12"/>
      <c r="E22" s="12"/>
    </row>
    <row r="23" spans="1:5" ht="12.75">
      <c r="A23" s="26"/>
      <c r="B23" s="27" t="s">
        <v>24</v>
      </c>
      <c r="C23" s="28"/>
      <c r="D23" s="28">
        <v>30000</v>
      </c>
      <c r="E23" s="28">
        <v>180000</v>
      </c>
    </row>
    <row r="24" spans="1:5" ht="15">
      <c r="A24" s="26"/>
      <c r="B24" s="29" t="s">
        <v>25</v>
      </c>
      <c r="C24" s="28"/>
      <c r="D24" s="28">
        <v>2750</v>
      </c>
      <c r="E24" s="28">
        <v>33000</v>
      </c>
    </row>
    <row r="25" spans="1:5" ht="15">
      <c r="A25" s="26"/>
      <c r="B25" s="29" t="s">
        <v>26</v>
      </c>
      <c r="C25" s="28"/>
      <c r="D25" s="28">
        <v>5000</v>
      </c>
      <c r="E25" s="28">
        <v>60000</v>
      </c>
    </row>
    <row r="26" spans="1:5" ht="15">
      <c r="A26" s="26"/>
      <c r="B26" s="29" t="s">
        <v>27</v>
      </c>
      <c r="C26" s="28"/>
      <c r="D26" s="28">
        <v>600</v>
      </c>
      <c r="E26" s="28">
        <v>7200</v>
      </c>
    </row>
    <row r="27" spans="1:5" ht="15">
      <c r="A27" s="26"/>
      <c r="B27" s="29" t="s">
        <v>28</v>
      </c>
      <c r="C27" s="28"/>
      <c r="D27" s="28">
        <v>3500</v>
      </c>
      <c r="E27" s="28">
        <v>42000</v>
      </c>
    </row>
    <row r="28" spans="1:5" ht="15">
      <c r="A28" s="26"/>
      <c r="B28" s="30" t="s">
        <v>29</v>
      </c>
      <c r="C28" s="28"/>
      <c r="D28" s="28">
        <v>4500</v>
      </c>
      <c r="E28" s="28">
        <v>54000</v>
      </c>
    </row>
    <row r="29" spans="1:5" ht="15">
      <c r="A29" s="26"/>
      <c r="B29" s="31" t="s">
        <v>30</v>
      </c>
      <c r="C29" s="28"/>
      <c r="D29" s="28">
        <v>130000</v>
      </c>
      <c r="E29" s="28">
        <v>633600</v>
      </c>
    </row>
    <row r="30" spans="1:5" ht="15">
      <c r="A30" s="26"/>
      <c r="B30" s="31"/>
      <c r="C30" s="28"/>
      <c r="D30" s="28"/>
      <c r="E30" s="28"/>
    </row>
    <row r="31" spans="1:5" ht="14.25">
      <c r="A31" s="26"/>
      <c r="B31" s="32" t="s">
        <v>31</v>
      </c>
      <c r="C31" s="28"/>
      <c r="D31" s="28"/>
      <c r="E31" s="28"/>
    </row>
    <row r="32" spans="1:5" ht="28.5" customHeight="1">
      <c r="A32" s="26"/>
      <c r="B32" s="33" t="s">
        <v>32</v>
      </c>
      <c r="C32" s="34"/>
      <c r="D32" s="34"/>
      <c r="E32" s="34"/>
    </row>
    <row r="33" spans="1:5" ht="30">
      <c r="A33" s="26"/>
      <c r="B33" s="35" t="s">
        <v>33</v>
      </c>
      <c r="C33" s="34">
        <v>0.0305</v>
      </c>
      <c r="D33" s="34">
        <f>ROUND(C33*30424,2)</f>
        <v>927.93</v>
      </c>
      <c r="E33" s="34">
        <f>D33*12</f>
        <v>11135.16</v>
      </c>
    </row>
    <row r="34" spans="1:5" ht="17.25" customHeight="1">
      <c r="A34" s="26"/>
      <c r="B34" s="35" t="s">
        <v>34</v>
      </c>
      <c r="C34" s="34">
        <v>0.37</v>
      </c>
      <c r="D34" s="34">
        <f aca="true" t="shared" si="0" ref="D34:D63">ROUND(C34*30424,2)</f>
        <v>11256.88</v>
      </c>
      <c r="E34" s="34">
        <f aca="true" t="shared" si="1" ref="E34:E64">D34*12</f>
        <v>135082.56</v>
      </c>
    </row>
    <row r="35" spans="1:5" ht="30">
      <c r="A35" s="26"/>
      <c r="B35" s="35" t="s">
        <v>35</v>
      </c>
      <c r="C35" s="34">
        <v>0.2036</v>
      </c>
      <c r="D35" s="34">
        <f t="shared" si="0"/>
        <v>6194.33</v>
      </c>
      <c r="E35" s="34">
        <f t="shared" si="1"/>
        <v>74331.95999999999</v>
      </c>
    </row>
    <row r="36" spans="1:5" ht="28.5" customHeight="1">
      <c r="A36" s="26"/>
      <c r="B36" s="35" t="s">
        <v>36</v>
      </c>
      <c r="C36" s="34">
        <v>0.1907</v>
      </c>
      <c r="D36" s="34">
        <f t="shared" si="0"/>
        <v>5801.86</v>
      </c>
      <c r="E36" s="34">
        <f t="shared" si="1"/>
        <v>69622.31999999999</v>
      </c>
    </row>
    <row r="37" spans="1:5" ht="30.75" customHeight="1">
      <c r="A37" s="26"/>
      <c r="B37" s="35" t="s">
        <v>37</v>
      </c>
      <c r="C37" s="34"/>
      <c r="D37" s="34"/>
      <c r="E37" s="34">
        <f>D37*12</f>
        <v>0</v>
      </c>
    </row>
    <row r="38" spans="1:5" ht="29.25" customHeight="1">
      <c r="A38" s="26"/>
      <c r="B38" s="35" t="s">
        <v>38</v>
      </c>
      <c r="C38" s="34">
        <v>0.01</v>
      </c>
      <c r="D38" s="34">
        <f t="shared" si="0"/>
        <v>304.24</v>
      </c>
      <c r="E38" s="34">
        <f t="shared" si="1"/>
        <v>3650.88</v>
      </c>
    </row>
    <row r="39" spans="1:5" ht="30.75" customHeight="1">
      <c r="A39" s="26"/>
      <c r="B39" s="35" t="s">
        <v>39</v>
      </c>
      <c r="C39" s="34">
        <v>0.3755</v>
      </c>
      <c r="D39" s="34">
        <f t="shared" si="0"/>
        <v>11424.21</v>
      </c>
      <c r="E39" s="34">
        <f t="shared" si="1"/>
        <v>137090.52</v>
      </c>
    </row>
    <row r="40" spans="1:5" ht="44.25" customHeight="1">
      <c r="A40" s="26"/>
      <c r="B40" s="35" t="s">
        <v>40</v>
      </c>
      <c r="C40" s="34">
        <v>0.4186</v>
      </c>
      <c r="D40" s="34">
        <f t="shared" si="0"/>
        <v>12735.49</v>
      </c>
      <c r="E40" s="34">
        <f t="shared" si="1"/>
        <v>152825.88</v>
      </c>
    </row>
    <row r="41" spans="1:5" ht="61.5" customHeight="1">
      <c r="A41" s="26"/>
      <c r="B41" s="35" t="s">
        <v>41</v>
      </c>
      <c r="C41" s="34"/>
      <c r="D41" s="34"/>
      <c r="E41" s="34">
        <f t="shared" si="1"/>
        <v>0</v>
      </c>
    </row>
    <row r="42" spans="1:5" ht="41.25" customHeight="1">
      <c r="A42" s="26"/>
      <c r="B42" s="35" t="s">
        <v>42</v>
      </c>
      <c r="C42" s="34">
        <v>0.4716</v>
      </c>
      <c r="D42" s="34">
        <f t="shared" si="0"/>
        <v>14347.96</v>
      </c>
      <c r="E42" s="34">
        <f t="shared" si="1"/>
        <v>172175.52</v>
      </c>
    </row>
    <row r="43" spans="1:5" ht="41.25" customHeight="1">
      <c r="A43" s="26"/>
      <c r="B43" s="35" t="s">
        <v>43</v>
      </c>
      <c r="C43" s="34">
        <v>1.5749</v>
      </c>
      <c r="D43" s="34">
        <f t="shared" si="0"/>
        <v>47914.76</v>
      </c>
      <c r="E43" s="34">
        <f t="shared" si="1"/>
        <v>574977.12</v>
      </c>
    </row>
    <row r="44" spans="1:6" ht="41.25" customHeight="1">
      <c r="A44" s="26"/>
      <c r="B44" s="35" t="s">
        <v>44</v>
      </c>
      <c r="C44" s="34">
        <v>2.6365</v>
      </c>
      <c r="D44" s="34">
        <f t="shared" si="0"/>
        <v>80212.88</v>
      </c>
      <c r="E44" s="34">
        <f t="shared" si="1"/>
        <v>962554.56</v>
      </c>
      <c r="F44" s="36"/>
    </row>
    <row r="45" spans="1:5" ht="41.25" customHeight="1">
      <c r="A45" s="26"/>
      <c r="B45" s="35" t="s">
        <v>45</v>
      </c>
      <c r="C45" s="34">
        <v>0.77</v>
      </c>
      <c r="D45" s="34">
        <f t="shared" si="0"/>
        <v>23426.48</v>
      </c>
      <c r="E45" s="34">
        <f t="shared" si="1"/>
        <v>281117.76</v>
      </c>
    </row>
    <row r="46" spans="1:5" ht="42.75" customHeight="1">
      <c r="A46" s="26"/>
      <c r="B46" s="35" t="s">
        <v>46</v>
      </c>
      <c r="C46" s="34">
        <v>0.3852</v>
      </c>
      <c r="D46" s="34">
        <f t="shared" si="0"/>
        <v>11719.32</v>
      </c>
      <c r="E46" s="34">
        <f t="shared" si="1"/>
        <v>140631.84</v>
      </c>
    </row>
    <row r="47" spans="1:5" ht="27.75" customHeight="1">
      <c r="A47" s="26"/>
      <c r="B47" s="35" t="s">
        <v>47</v>
      </c>
      <c r="C47" s="34">
        <v>2.79</v>
      </c>
      <c r="D47" s="34">
        <f t="shared" si="0"/>
        <v>84882.96</v>
      </c>
      <c r="E47" s="34">
        <f t="shared" si="1"/>
        <v>1018595.52</v>
      </c>
    </row>
    <row r="48" spans="1:5" ht="28.5" customHeight="1">
      <c r="A48" s="26"/>
      <c r="B48" s="35" t="s">
        <v>48</v>
      </c>
      <c r="C48" s="34"/>
      <c r="D48" s="34"/>
      <c r="E48" s="34">
        <f t="shared" si="1"/>
        <v>0</v>
      </c>
    </row>
    <row r="49" spans="1:5" ht="29.25" customHeight="1">
      <c r="A49" s="26"/>
      <c r="B49" s="35" t="s">
        <v>49</v>
      </c>
      <c r="C49" s="34">
        <v>2.43</v>
      </c>
      <c r="D49" s="34">
        <f t="shared" si="0"/>
        <v>73930.32</v>
      </c>
      <c r="E49" s="34">
        <f t="shared" si="1"/>
        <v>887163.8400000001</v>
      </c>
    </row>
    <row r="50" spans="1:5" ht="86.25" customHeight="1">
      <c r="A50" s="26"/>
      <c r="B50" s="35" t="s">
        <v>50</v>
      </c>
      <c r="C50" s="34">
        <v>1.75</v>
      </c>
      <c r="D50" s="34">
        <f t="shared" si="0"/>
        <v>53242</v>
      </c>
      <c r="E50" s="34">
        <f t="shared" si="1"/>
        <v>638904</v>
      </c>
    </row>
    <row r="51" spans="1:5" ht="30">
      <c r="A51" s="26"/>
      <c r="B51" s="35" t="s">
        <v>51</v>
      </c>
      <c r="C51" s="34">
        <v>1.28</v>
      </c>
      <c r="D51" s="34">
        <f t="shared" si="0"/>
        <v>38942.72</v>
      </c>
      <c r="E51" s="34">
        <f t="shared" si="1"/>
        <v>467312.64</v>
      </c>
    </row>
    <row r="52" spans="1:5" ht="30">
      <c r="A52" s="26"/>
      <c r="B52" s="35" t="s">
        <v>52</v>
      </c>
      <c r="C52" s="34">
        <v>1.19</v>
      </c>
      <c r="D52" s="34">
        <f t="shared" si="0"/>
        <v>36204.56</v>
      </c>
      <c r="E52" s="34">
        <f t="shared" si="1"/>
        <v>434454.72</v>
      </c>
    </row>
    <row r="53" spans="1:5" ht="27.75" customHeight="1">
      <c r="A53" s="26"/>
      <c r="B53" s="35" t="s">
        <v>53</v>
      </c>
      <c r="C53" s="34">
        <v>1.64</v>
      </c>
      <c r="D53" s="34">
        <f t="shared" si="0"/>
        <v>49895.36</v>
      </c>
      <c r="E53" s="34">
        <f t="shared" si="1"/>
        <v>598744.3200000001</v>
      </c>
    </row>
    <row r="54" spans="1:12" ht="45">
      <c r="A54" s="50"/>
      <c r="B54" s="51" t="s">
        <v>54</v>
      </c>
      <c r="C54" s="52">
        <v>1.5</v>
      </c>
      <c r="D54" s="52">
        <f t="shared" si="0"/>
        <v>45636</v>
      </c>
      <c r="E54" s="52">
        <f t="shared" si="1"/>
        <v>547632</v>
      </c>
      <c r="F54" s="53"/>
      <c r="G54" s="53"/>
      <c r="H54" s="53"/>
      <c r="I54" s="53"/>
      <c r="J54" s="53"/>
      <c r="K54" s="53"/>
      <c r="L54" s="53"/>
    </row>
    <row r="55" spans="1:5" s="63" customFormat="1" ht="15">
      <c r="A55" s="60"/>
      <c r="B55" s="61"/>
      <c r="C55" s="62"/>
      <c r="D55" s="62"/>
      <c r="E55" s="62"/>
    </row>
    <row r="56" spans="1:12" ht="15.75" customHeight="1">
      <c r="A56" s="50"/>
      <c r="B56" s="54" t="s">
        <v>55</v>
      </c>
      <c r="C56" s="52">
        <v>0.57</v>
      </c>
      <c r="D56" s="52">
        <f t="shared" si="0"/>
        <v>17341.68</v>
      </c>
      <c r="E56" s="52">
        <f t="shared" si="1"/>
        <v>208100.16</v>
      </c>
      <c r="F56" s="53"/>
      <c r="G56" s="53"/>
      <c r="H56" s="53"/>
      <c r="I56" s="53"/>
      <c r="J56" s="53"/>
      <c r="K56" s="53"/>
      <c r="L56" s="53"/>
    </row>
    <row r="57" spans="1:12" ht="15">
      <c r="A57" s="50"/>
      <c r="B57" s="54" t="s">
        <v>56</v>
      </c>
      <c r="C57" s="52">
        <v>0.1</v>
      </c>
      <c r="D57" s="52">
        <f t="shared" si="0"/>
        <v>3042.4</v>
      </c>
      <c r="E57" s="52">
        <f t="shared" si="1"/>
        <v>36508.8</v>
      </c>
      <c r="F57" s="53"/>
      <c r="G57" s="53"/>
      <c r="H57" s="53"/>
      <c r="I57" s="53"/>
      <c r="J57" s="53"/>
      <c r="K57" s="53"/>
      <c r="L57" s="53"/>
    </row>
    <row r="58" spans="1:12" ht="30" customHeight="1">
      <c r="A58" s="50"/>
      <c r="B58" s="54" t="s">
        <v>57</v>
      </c>
      <c r="C58" s="52">
        <v>0.12</v>
      </c>
      <c r="D58" s="52">
        <f t="shared" si="0"/>
        <v>3650.88</v>
      </c>
      <c r="E58" s="52">
        <f t="shared" si="1"/>
        <v>43810.56</v>
      </c>
      <c r="F58" s="53"/>
      <c r="G58" s="53"/>
      <c r="H58" s="53"/>
      <c r="I58" s="53"/>
      <c r="J58" s="53"/>
      <c r="K58" s="53"/>
      <c r="L58" s="53"/>
    </row>
    <row r="59" spans="1:12" ht="30.75" customHeight="1">
      <c r="A59" s="50"/>
      <c r="B59" s="54" t="s">
        <v>58</v>
      </c>
      <c r="C59" s="52">
        <v>0.06</v>
      </c>
      <c r="D59" s="52">
        <f t="shared" si="0"/>
        <v>1825.44</v>
      </c>
      <c r="E59" s="52">
        <f t="shared" si="1"/>
        <v>21905.28</v>
      </c>
      <c r="F59" s="53"/>
      <c r="G59" s="53"/>
      <c r="H59" s="53"/>
      <c r="I59" s="53"/>
      <c r="J59" s="53"/>
      <c r="K59" s="53"/>
      <c r="L59" s="53"/>
    </row>
    <row r="60" spans="1:12" ht="30">
      <c r="A60" s="50"/>
      <c r="B60" s="54" t="s">
        <v>59</v>
      </c>
      <c r="C60" s="52">
        <v>0.06</v>
      </c>
      <c r="D60" s="52">
        <f t="shared" si="0"/>
        <v>1825.44</v>
      </c>
      <c r="E60" s="52">
        <f t="shared" si="1"/>
        <v>21905.28</v>
      </c>
      <c r="F60" s="53"/>
      <c r="G60" s="53"/>
      <c r="H60" s="53"/>
      <c r="I60" s="53"/>
      <c r="J60" s="53"/>
      <c r="K60" s="53"/>
      <c r="L60" s="53"/>
    </row>
    <row r="61" spans="1:12" ht="33" customHeight="1">
      <c r="A61" s="50"/>
      <c r="B61" s="54" t="s">
        <v>66</v>
      </c>
      <c r="C61" s="52">
        <v>6.92</v>
      </c>
      <c r="D61" s="52">
        <f t="shared" si="0"/>
        <v>210534.08</v>
      </c>
      <c r="E61" s="52">
        <f t="shared" si="1"/>
        <v>2526408.96</v>
      </c>
      <c r="F61" s="53"/>
      <c r="G61" s="53"/>
      <c r="H61" s="53"/>
      <c r="I61" s="53"/>
      <c r="J61" s="53"/>
      <c r="K61" s="53"/>
      <c r="L61" s="53"/>
    </row>
    <row r="62" spans="1:12" ht="15">
      <c r="A62" s="50"/>
      <c r="B62" s="54" t="s">
        <v>61</v>
      </c>
      <c r="C62" s="52">
        <v>2.06</v>
      </c>
      <c r="D62" s="52">
        <f t="shared" si="0"/>
        <v>62673.44</v>
      </c>
      <c r="E62" s="52">
        <f t="shared" si="1"/>
        <v>752081.28</v>
      </c>
      <c r="F62" s="53"/>
      <c r="G62" s="53"/>
      <c r="H62" s="53"/>
      <c r="I62" s="53"/>
      <c r="J62" s="53"/>
      <c r="K62" s="53"/>
      <c r="L62" s="53"/>
    </row>
    <row r="63" spans="1:12" ht="15">
      <c r="A63" s="50"/>
      <c r="B63" s="54" t="s">
        <v>62</v>
      </c>
      <c r="C63" s="52">
        <v>0.24</v>
      </c>
      <c r="D63" s="52">
        <f t="shared" si="0"/>
        <v>7301.76</v>
      </c>
      <c r="E63" s="52">
        <f t="shared" si="1"/>
        <v>87621.12</v>
      </c>
      <c r="F63" s="53"/>
      <c r="G63" s="53"/>
      <c r="H63" s="53"/>
      <c r="I63" s="53"/>
      <c r="J63" s="53"/>
      <c r="K63" s="53"/>
      <c r="L63" s="53"/>
    </row>
    <row r="64" spans="1:12" ht="16.5" customHeight="1">
      <c r="A64" s="50"/>
      <c r="B64" s="54" t="s">
        <v>63</v>
      </c>
      <c r="C64" s="52">
        <v>0.38</v>
      </c>
      <c r="D64" s="52">
        <f>ROUND(C64*30424,2)</f>
        <v>11561.12</v>
      </c>
      <c r="E64" s="52">
        <f t="shared" si="1"/>
        <v>138733.44</v>
      </c>
      <c r="F64" s="53"/>
      <c r="G64" s="53"/>
      <c r="H64" s="53"/>
      <c r="I64" s="53"/>
      <c r="J64" s="53"/>
      <c r="K64" s="53"/>
      <c r="L64" s="53"/>
    </row>
    <row r="65" spans="2:5" ht="14.25">
      <c r="B65" s="41"/>
      <c r="C65" s="42"/>
      <c r="D65" s="42"/>
      <c r="E65" s="42"/>
    </row>
    <row r="66" spans="2:5" ht="14.25">
      <c r="B66" s="41"/>
      <c r="C66" s="42"/>
      <c r="D66" s="42"/>
      <c r="E66" s="42"/>
    </row>
    <row r="67" spans="2:5" ht="14.25">
      <c r="B67" s="41"/>
      <c r="C67" s="42"/>
      <c r="D67" s="42"/>
      <c r="E67" s="42"/>
    </row>
    <row r="68" spans="2:5" ht="14.25">
      <c r="B68" s="41"/>
      <c r="C68" s="42"/>
      <c r="D68" s="42"/>
      <c r="E68" s="42"/>
    </row>
    <row r="69" spans="2:5" ht="14.25">
      <c r="B69" s="41"/>
      <c r="C69" s="42"/>
      <c r="D69" s="42"/>
      <c r="E69" s="42"/>
    </row>
    <row r="70" spans="2:5" ht="14.25">
      <c r="B70" s="41"/>
      <c r="C70" s="42"/>
      <c r="D70" s="42"/>
      <c r="E70" s="42"/>
    </row>
    <row r="71" spans="2:5" ht="14.25">
      <c r="B71" s="41"/>
      <c r="C71" s="42"/>
      <c r="D71" s="42"/>
      <c r="E71" s="42"/>
    </row>
    <row r="72" spans="2:5" ht="14.25">
      <c r="B72" s="41"/>
      <c r="C72" s="42"/>
      <c r="D72" s="42"/>
      <c r="E72" s="42"/>
    </row>
    <row r="73" spans="2:5" ht="14.25">
      <c r="B73" s="41"/>
      <c r="C73" s="42"/>
      <c r="D73" s="42"/>
      <c r="E73" s="42"/>
    </row>
    <row r="74" spans="2:5" ht="14.25">
      <c r="B74" s="41"/>
      <c r="C74" s="42"/>
      <c r="D74" s="42"/>
      <c r="E74" s="42"/>
    </row>
    <row r="75" spans="2:5" ht="14.25">
      <c r="B75" s="41"/>
      <c r="C75" s="42"/>
      <c r="D75" s="42"/>
      <c r="E75" s="42"/>
    </row>
    <row r="76" spans="2:5" ht="14.25">
      <c r="B76" s="41"/>
      <c r="C76" s="42"/>
      <c r="D76" s="42"/>
      <c r="E76" s="42"/>
    </row>
    <row r="77" spans="2:5" ht="14.25">
      <c r="B77" s="41"/>
      <c r="C77" s="42"/>
      <c r="D77" s="42"/>
      <c r="E77" s="42"/>
    </row>
    <row r="78" spans="2:5" ht="14.25">
      <c r="B78" s="41"/>
      <c r="C78" s="42"/>
      <c r="D78" s="42"/>
      <c r="E78" s="42"/>
    </row>
    <row r="79" spans="2:5" ht="14.25">
      <c r="B79" s="41"/>
      <c r="C79" s="42"/>
      <c r="D79" s="42"/>
      <c r="E79" s="42"/>
    </row>
    <row r="80" spans="2:5" ht="14.25">
      <c r="B80" s="41"/>
      <c r="C80" s="42"/>
      <c r="D80" s="42"/>
      <c r="E80" s="42"/>
    </row>
    <row r="81" spans="2:5" ht="14.25">
      <c r="B81" s="41"/>
      <c r="C81" s="42"/>
      <c r="D81" s="42"/>
      <c r="E81" s="42"/>
    </row>
    <row r="82" spans="2:5" ht="14.25">
      <c r="B82" s="41"/>
      <c r="C82" s="42"/>
      <c r="D82" s="42"/>
      <c r="E82" s="42"/>
    </row>
    <row r="83" spans="2:5" ht="14.25">
      <c r="B83" s="41"/>
      <c r="C83" s="42"/>
      <c r="D83" s="42"/>
      <c r="E83" s="42"/>
    </row>
    <row r="84" spans="2:5" ht="14.25">
      <c r="B84" s="41"/>
      <c r="C84" s="42"/>
      <c r="D84" s="42"/>
      <c r="E84" s="42"/>
    </row>
    <row r="85" spans="2:5" ht="14.25">
      <c r="B85" s="41"/>
      <c r="C85" s="42"/>
      <c r="D85" s="42"/>
      <c r="E85" s="42"/>
    </row>
    <row r="86" spans="2:5" ht="14.25">
      <c r="B86" s="41"/>
      <c r="C86" s="42"/>
      <c r="D86" s="42"/>
      <c r="E86" s="42"/>
    </row>
    <row r="87" spans="2:5" ht="14.25">
      <c r="B87" s="41"/>
      <c r="C87" s="42"/>
      <c r="D87" s="42"/>
      <c r="E87" s="42"/>
    </row>
    <row r="88" spans="2:5" ht="14.25">
      <c r="B88" s="41"/>
      <c r="C88" s="42"/>
      <c r="D88" s="42"/>
      <c r="E88" s="42"/>
    </row>
    <row r="89" spans="2:5" ht="14.25">
      <c r="B89" s="41"/>
      <c r="C89" s="42"/>
      <c r="D89" s="42"/>
      <c r="E89" s="42"/>
    </row>
    <row r="90" spans="2:5" ht="14.25">
      <c r="B90" s="41"/>
      <c r="C90" s="42"/>
      <c r="D90" s="42"/>
      <c r="E90" s="42"/>
    </row>
    <row r="91" spans="2:5" ht="14.25">
      <c r="B91" s="41"/>
      <c r="C91" s="42"/>
      <c r="D91" s="42"/>
      <c r="E91" s="42"/>
    </row>
    <row r="92" spans="2:5" ht="14.25">
      <c r="B92" s="41"/>
      <c r="C92" s="42"/>
      <c r="D92" s="42"/>
      <c r="E92" s="42"/>
    </row>
    <row r="93" spans="2:5" ht="14.25">
      <c r="B93" s="41"/>
      <c r="C93" s="42"/>
      <c r="D93" s="42"/>
      <c r="E93" s="42"/>
    </row>
    <row r="94" spans="2:5" ht="14.25">
      <c r="B94" s="41"/>
      <c r="C94" s="42"/>
      <c r="D94" s="42"/>
      <c r="E94" s="42"/>
    </row>
    <row r="95" spans="2:5" ht="14.25">
      <c r="B95" s="41"/>
      <c r="C95" s="42"/>
      <c r="D95" s="42"/>
      <c r="E95" s="42"/>
    </row>
    <row r="96" spans="2:5" ht="14.25">
      <c r="B96" s="41"/>
      <c r="C96" s="42"/>
      <c r="D96" s="42"/>
      <c r="E96" s="42"/>
    </row>
  </sheetData>
  <sheetProtection/>
  <mergeCells count="3">
    <mergeCell ref="A6:E6"/>
    <mergeCell ref="A7:E7"/>
    <mergeCell ref="B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2" max="2" width="48.00390625" style="43" customWidth="1"/>
    <col min="3" max="3" width="9.140625" style="44" customWidth="1"/>
    <col min="4" max="4" width="14.28125" style="44" customWidth="1"/>
    <col min="5" max="5" width="26.7109375" style="44" customWidth="1"/>
    <col min="6" max="6" width="15.8515625" style="0" customWidth="1"/>
  </cols>
  <sheetData>
    <row r="1" spans="1:5" ht="16.5" thickBot="1">
      <c r="A1" s="1" t="s">
        <v>0</v>
      </c>
      <c r="B1" s="2"/>
      <c r="C1" s="3"/>
      <c r="D1" s="4"/>
      <c r="E1" s="5" t="s">
        <v>1</v>
      </c>
    </row>
    <row r="2" spans="1:5" ht="31.5">
      <c r="A2" s="6"/>
      <c r="B2" s="2"/>
      <c r="C2" s="3"/>
      <c r="D2" s="4"/>
      <c r="E2" s="5" t="s">
        <v>2</v>
      </c>
    </row>
    <row r="3" spans="1:5" ht="31.5">
      <c r="A3" s="6"/>
      <c r="B3" s="2"/>
      <c r="C3" s="3"/>
      <c r="D3" s="4"/>
      <c r="E3" s="5" t="s">
        <v>3</v>
      </c>
    </row>
    <row r="4" spans="1:5" ht="31.5">
      <c r="A4" s="6"/>
      <c r="B4" s="2"/>
      <c r="C4" s="3"/>
      <c r="D4" s="4"/>
      <c r="E4" s="5" t="s">
        <v>4</v>
      </c>
    </row>
    <row r="5" spans="1:5" ht="15.75">
      <c r="A5" s="6"/>
      <c r="B5" s="2"/>
      <c r="C5" s="3"/>
      <c r="D5" s="4"/>
      <c r="E5" s="3"/>
    </row>
    <row r="6" spans="1:5" ht="23.25">
      <c r="A6" s="57" t="s">
        <v>5</v>
      </c>
      <c r="B6" s="57"/>
      <c r="C6" s="57"/>
      <c r="D6" s="57"/>
      <c r="E6" s="57"/>
    </row>
    <row r="7" spans="1:5" ht="26.25" customHeight="1">
      <c r="A7" s="58" t="s">
        <v>6</v>
      </c>
      <c r="B7" s="58"/>
      <c r="C7" s="58"/>
      <c r="D7" s="58"/>
      <c r="E7" s="58"/>
    </row>
    <row r="8" spans="1:5" ht="19.5">
      <c r="A8" s="7"/>
      <c r="B8" s="8"/>
      <c r="C8" s="9" t="s">
        <v>7</v>
      </c>
      <c r="D8" s="10"/>
      <c r="E8" s="9" t="s">
        <v>65</v>
      </c>
    </row>
    <row r="9" spans="1:5" ht="19.5">
      <c r="A9" s="7"/>
      <c r="B9" s="59" t="s">
        <v>8</v>
      </c>
      <c r="C9" s="59"/>
      <c r="D9" s="59"/>
      <c r="E9" s="59"/>
    </row>
    <row r="10" spans="1:5" ht="19.5">
      <c r="A10" s="7"/>
      <c r="B10" s="11" t="s">
        <v>9</v>
      </c>
      <c r="C10" s="12"/>
      <c r="D10" s="12"/>
      <c r="E10" s="12"/>
    </row>
    <row r="11" spans="1:5" ht="47.25">
      <c r="A11" s="13" t="s">
        <v>10</v>
      </c>
      <c r="B11" s="14" t="s">
        <v>11</v>
      </c>
      <c r="C11" s="14" t="s">
        <v>12</v>
      </c>
      <c r="D11" s="14" t="s">
        <v>13</v>
      </c>
      <c r="E11" s="15" t="s">
        <v>14</v>
      </c>
    </row>
    <row r="12" spans="1:5" ht="15.75">
      <c r="A12" s="16"/>
      <c r="B12" s="17" t="s">
        <v>15</v>
      </c>
      <c r="C12" s="18"/>
      <c r="D12" s="18"/>
      <c r="E12" s="19"/>
    </row>
    <row r="13" spans="1:5" ht="15.75">
      <c r="A13" s="16"/>
      <c r="B13" s="20" t="s">
        <v>16</v>
      </c>
      <c r="C13" s="18">
        <v>28.16</v>
      </c>
      <c r="D13" s="18">
        <v>881687.52</v>
      </c>
      <c r="E13" s="19">
        <v>10580250.24</v>
      </c>
    </row>
    <row r="14" spans="1:5" ht="15.75">
      <c r="A14" s="16"/>
      <c r="B14" s="18"/>
      <c r="C14" s="18"/>
      <c r="D14" s="18"/>
      <c r="E14" s="19"/>
    </row>
    <row r="15" spans="1:5" ht="18.75">
      <c r="A15" s="21"/>
      <c r="B15" s="17" t="s">
        <v>15</v>
      </c>
      <c r="C15" s="12"/>
      <c r="D15" s="12"/>
      <c r="E15" s="22"/>
    </row>
    <row r="16" spans="1:5" ht="18.75">
      <c r="A16" s="21"/>
      <c r="B16" s="11" t="s">
        <v>17</v>
      </c>
      <c r="C16" s="12"/>
      <c r="D16" s="12"/>
      <c r="E16" s="12" t="s">
        <v>18</v>
      </c>
    </row>
    <row r="17" spans="1:5" ht="19.5">
      <c r="A17" s="7"/>
      <c r="B17" s="23"/>
      <c r="C17" s="12"/>
      <c r="D17" s="12"/>
      <c r="E17" s="12"/>
    </row>
    <row r="18" spans="1:5" ht="31.5">
      <c r="A18" s="7"/>
      <c r="B18" s="17" t="s">
        <v>19</v>
      </c>
      <c r="C18" s="12"/>
      <c r="D18" s="12"/>
      <c r="E18" s="22" t="s">
        <v>18</v>
      </c>
    </row>
    <row r="19" spans="1:6" ht="15.75" customHeight="1">
      <c r="A19" s="21">
        <v>1</v>
      </c>
      <c r="B19" s="24" t="s">
        <v>20</v>
      </c>
      <c r="C19" s="12"/>
      <c r="D19" s="12"/>
      <c r="E19" s="12" t="s">
        <v>18</v>
      </c>
      <c r="F19" t="s">
        <v>64</v>
      </c>
    </row>
    <row r="20" spans="1:5" ht="14.25" customHeight="1">
      <c r="A20" s="21">
        <v>2</v>
      </c>
      <c r="B20" s="24" t="s">
        <v>21</v>
      </c>
      <c r="C20" s="12"/>
      <c r="D20" s="12"/>
      <c r="E20" s="12" t="s">
        <v>18</v>
      </c>
    </row>
    <row r="21" spans="1:5" ht="16.5" customHeight="1">
      <c r="A21" s="21">
        <v>3</v>
      </c>
      <c r="B21" s="24" t="s">
        <v>22</v>
      </c>
      <c r="C21" s="12"/>
      <c r="D21" s="12"/>
      <c r="E21" s="12" t="s">
        <v>18</v>
      </c>
    </row>
    <row r="22" spans="1:5" ht="15.75">
      <c r="A22" s="25"/>
      <c r="B22" s="17" t="s">
        <v>23</v>
      </c>
      <c r="C22" s="12"/>
      <c r="D22" s="12"/>
      <c r="E22" s="12"/>
    </row>
    <row r="23" spans="1:5" ht="12.75">
      <c r="A23" s="26"/>
      <c r="B23" s="27" t="s">
        <v>24</v>
      </c>
      <c r="C23" s="28"/>
      <c r="D23" s="28">
        <v>30000</v>
      </c>
      <c r="E23" s="28">
        <v>180000</v>
      </c>
    </row>
    <row r="24" spans="1:5" ht="15">
      <c r="A24" s="26"/>
      <c r="B24" s="29" t="s">
        <v>25</v>
      </c>
      <c r="C24" s="28"/>
      <c r="D24" s="28">
        <v>2750</v>
      </c>
      <c r="E24" s="28">
        <v>33000</v>
      </c>
    </row>
    <row r="25" spans="1:5" ht="15">
      <c r="A25" s="26"/>
      <c r="B25" s="29" t="s">
        <v>26</v>
      </c>
      <c r="C25" s="28"/>
      <c r="D25" s="28">
        <v>5000</v>
      </c>
      <c r="E25" s="28">
        <v>60000</v>
      </c>
    </row>
    <row r="26" spans="1:5" ht="15">
      <c r="A26" s="26"/>
      <c r="B26" s="29" t="s">
        <v>27</v>
      </c>
      <c r="C26" s="28"/>
      <c r="D26" s="28">
        <v>600</v>
      </c>
      <c r="E26" s="28">
        <v>7200</v>
      </c>
    </row>
    <row r="27" spans="1:5" ht="15">
      <c r="A27" s="26"/>
      <c r="B27" s="29" t="s">
        <v>28</v>
      </c>
      <c r="C27" s="28"/>
      <c r="D27" s="28">
        <v>3500</v>
      </c>
      <c r="E27" s="28">
        <v>42000</v>
      </c>
    </row>
    <row r="28" spans="1:5" ht="15">
      <c r="A28" s="26"/>
      <c r="B28" s="30" t="s">
        <v>29</v>
      </c>
      <c r="C28" s="28"/>
      <c r="D28" s="28">
        <v>4500</v>
      </c>
      <c r="E28" s="28">
        <v>54000</v>
      </c>
    </row>
    <row r="29" spans="1:5" ht="15">
      <c r="A29" s="26"/>
      <c r="B29" s="31" t="s">
        <v>30</v>
      </c>
      <c r="C29" s="28"/>
      <c r="D29" s="28">
        <v>130000</v>
      </c>
      <c r="E29" s="28">
        <v>633600</v>
      </c>
    </row>
    <row r="30" spans="1:5" ht="15">
      <c r="A30" s="26"/>
      <c r="B30" s="31"/>
      <c r="C30" s="28"/>
      <c r="D30" s="28"/>
      <c r="E30" s="28"/>
    </row>
    <row r="31" spans="1:5" ht="14.25">
      <c r="A31" s="26"/>
      <c r="B31" s="32" t="s">
        <v>31</v>
      </c>
      <c r="C31" s="28"/>
      <c r="D31" s="28"/>
      <c r="E31" s="28"/>
    </row>
    <row r="32" spans="1:5" ht="47.25" customHeight="1">
      <c r="A32" s="26"/>
      <c r="B32" s="33" t="s">
        <v>32</v>
      </c>
      <c r="C32" s="34"/>
      <c r="D32" s="34"/>
      <c r="E32" s="34"/>
    </row>
    <row r="33" spans="1:5" ht="30">
      <c r="A33" s="26"/>
      <c r="B33" s="35" t="s">
        <v>33</v>
      </c>
      <c r="C33" s="34">
        <v>0.0305</v>
      </c>
      <c r="D33" s="34">
        <f>ROUND(C33*30424,2)</f>
        <v>927.93</v>
      </c>
      <c r="E33" s="34">
        <f>D33*12</f>
        <v>11135.16</v>
      </c>
    </row>
    <row r="34" spans="1:5" ht="15">
      <c r="A34" s="26"/>
      <c r="B34" s="35" t="s">
        <v>34</v>
      </c>
      <c r="C34" s="34">
        <v>0.37</v>
      </c>
      <c r="D34" s="34">
        <f aca="true" t="shared" si="0" ref="D34:D64">ROUND(C34*30424,2)</f>
        <v>11256.88</v>
      </c>
      <c r="E34" s="34">
        <f aca="true" t="shared" si="1" ref="E34:E64">D34*12</f>
        <v>135082.56</v>
      </c>
    </row>
    <row r="35" spans="1:5" ht="30">
      <c r="A35" s="26"/>
      <c r="B35" s="35" t="s">
        <v>35</v>
      </c>
      <c r="C35" s="34">
        <v>0.2036</v>
      </c>
      <c r="D35" s="34">
        <f t="shared" si="0"/>
        <v>6194.33</v>
      </c>
      <c r="E35" s="34">
        <f t="shared" si="1"/>
        <v>74331.95999999999</v>
      </c>
    </row>
    <row r="36" spans="1:5" ht="45">
      <c r="A36" s="26"/>
      <c r="B36" s="35" t="s">
        <v>36</v>
      </c>
      <c r="C36" s="34">
        <v>0.1907</v>
      </c>
      <c r="D36" s="34">
        <f t="shared" si="0"/>
        <v>5801.86</v>
      </c>
      <c r="E36" s="34">
        <f t="shared" si="1"/>
        <v>69622.31999999999</v>
      </c>
    </row>
    <row r="37" spans="1:5" ht="47.25" customHeight="1">
      <c r="A37" s="26"/>
      <c r="B37" s="35" t="s">
        <v>37</v>
      </c>
      <c r="C37" s="34"/>
      <c r="D37" s="34"/>
      <c r="E37" s="34">
        <f>D37*12</f>
        <v>0</v>
      </c>
    </row>
    <row r="38" spans="1:5" ht="30">
      <c r="A38" s="26"/>
      <c r="B38" s="35" t="s">
        <v>38</v>
      </c>
      <c r="C38" s="34">
        <v>0.01</v>
      </c>
      <c r="D38" s="34">
        <f t="shared" si="0"/>
        <v>304.24</v>
      </c>
      <c r="E38" s="34">
        <f t="shared" si="1"/>
        <v>3650.88</v>
      </c>
    </row>
    <row r="39" spans="1:5" ht="30">
      <c r="A39" s="26"/>
      <c r="B39" s="35" t="s">
        <v>39</v>
      </c>
      <c r="C39" s="34">
        <v>0.3755</v>
      </c>
      <c r="D39" s="34">
        <f t="shared" si="0"/>
        <v>11424.21</v>
      </c>
      <c r="E39" s="34">
        <f t="shared" si="1"/>
        <v>137090.52</v>
      </c>
    </row>
    <row r="40" spans="1:5" ht="60">
      <c r="A40" s="26"/>
      <c r="B40" s="35" t="s">
        <v>40</v>
      </c>
      <c r="C40" s="34">
        <v>0.4186</v>
      </c>
      <c r="D40" s="34">
        <f t="shared" si="0"/>
        <v>12735.49</v>
      </c>
      <c r="E40" s="34">
        <f t="shared" si="1"/>
        <v>152825.88</v>
      </c>
    </row>
    <row r="41" spans="1:5" ht="73.5" customHeight="1">
      <c r="A41" s="26"/>
      <c r="B41" s="35" t="s">
        <v>41</v>
      </c>
      <c r="C41" s="34"/>
      <c r="D41" s="34"/>
      <c r="E41" s="34">
        <f t="shared" si="1"/>
        <v>0</v>
      </c>
    </row>
    <row r="42" spans="1:5" ht="45">
      <c r="A42" s="26"/>
      <c r="B42" s="35" t="s">
        <v>42</v>
      </c>
      <c r="C42" s="34">
        <v>0.4716</v>
      </c>
      <c r="D42" s="34">
        <f t="shared" si="0"/>
        <v>14347.96</v>
      </c>
      <c r="E42" s="34">
        <f t="shared" si="1"/>
        <v>172175.52</v>
      </c>
    </row>
    <row r="43" spans="1:5" ht="45">
      <c r="A43" s="26"/>
      <c r="B43" s="35" t="s">
        <v>43</v>
      </c>
      <c r="C43" s="34">
        <v>1.5749</v>
      </c>
      <c r="D43" s="34">
        <f t="shared" si="0"/>
        <v>47914.76</v>
      </c>
      <c r="E43" s="34">
        <f t="shared" si="1"/>
        <v>574977.12</v>
      </c>
    </row>
    <row r="44" spans="1:6" ht="60">
      <c r="A44" s="26"/>
      <c r="B44" s="35" t="s">
        <v>44</v>
      </c>
      <c r="C44" s="34">
        <v>2.6365</v>
      </c>
      <c r="D44" s="34">
        <f t="shared" si="0"/>
        <v>80212.88</v>
      </c>
      <c r="E44" s="34">
        <f t="shared" si="1"/>
        <v>962554.56</v>
      </c>
      <c r="F44" s="36"/>
    </row>
    <row r="45" spans="1:5" ht="60">
      <c r="A45" s="26"/>
      <c r="B45" s="35" t="s">
        <v>45</v>
      </c>
      <c r="C45" s="34">
        <v>0.0474</v>
      </c>
      <c r="D45" s="34">
        <f t="shared" si="0"/>
        <v>1442.1</v>
      </c>
      <c r="E45" s="34">
        <f t="shared" si="1"/>
        <v>17305.199999999997</v>
      </c>
    </row>
    <row r="46" spans="1:5" ht="60">
      <c r="A46" s="26"/>
      <c r="B46" s="35" t="s">
        <v>46</v>
      </c>
      <c r="C46" s="34">
        <v>0.3852</v>
      </c>
      <c r="D46" s="34">
        <f t="shared" si="0"/>
        <v>11719.32</v>
      </c>
      <c r="E46" s="34">
        <f t="shared" si="1"/>
        <v>140631.84</v>
      </c>
    </row>
    <row r="47" spans="1:5" ht="45">
      <c r="A47" s="26"/>
      <c r="B47" s="35" t="s">
        <v>47</v>
      </c>
      <c r="C47" s="34">
        <v>2.79</v>
      </c>
      <c r="D47" s="34">
        <f t="shared" si="0"/>
        <v>84882.96</v>
      </c>
      <c r="E47" s="34">
        <f t="shared" si="1"/>
        <v>1018595.52</v>
      </c>
    </row>
    <row r="48" spans="1:5" ht="30">
      <c r="A48" s="26"/>
      <c r="B48" s="35" t="s">
        <v>48</v>
      </c>
      <c r="C48" s="34"/>
      <c r="D48" s="34"/>
      <c r="E48" s="34">
        <f t="shared" si="1"/>
        <v>0</v>
      </c>
    </row>
    <row r="49" spans="1:5" ht="29.25" customHeight="1">
      <c r="A49" s="26"/>
      <c r="B49" s="35" t="s">
        <v>49</v>
      </c>
      <c r="C49" s="34">
        <v>2.43</v>
      </c>
      <c r="D49" s="34">
        <f t="shared" si="0"/>
        <v>73930.32</v>
      </c>
      <c r="E49" s="34">
        <f t="shared" si="1"/>
        <v>887163.8400000001</v>
      </c>
    </row>
    <row r="50" spans="1:5" ht="90">
      <c r="A50" s="26"/>
      <c r="B50" s="35" t="s">
        <v>50</v>
      </c>
      <c r="C50" s="34">
        <v>0.85</v>
      </c>
      <c r="D50" s="34">
        <f t="shared" si="0"/>
        <v>25860.4</v>
      </c>
      <c r="E50" s="34">
        <f t="shared" si="1"/>
        <v>310324.80000000005</v>
      </c>
    </row>
    <row r="51" spans="1:5" ht="30">
      <c r="A51" s="26"/>
      <c r="B51" s="35" t="s">
        <v>51</v>
      </c>
      <c r="C51" s="34">
        <v>1.28</v>
      </c>
      <c r="D51" s="34">
        <f t="shared" si="0"/>
        <v>38942.72</v>
      </c>
      <c r="E51" s="34">
        <f t="shared" si="1"/>
        <v>467312.64</v>
      </c>
    </row>
    <row r="52" spans="1:5" ht="15">
      <c r="A52" s="26"/>
      <c r="B52" s="35" t="s">
        <v>52</v>
      </c>
      <c r="C52" s="34">
        <v>0.82</v>
      </c>
      <c r="D52" s="34">
        <v>36253.32</v>
      </c>
      <c r="E52" s="34">
        <f t="shared" si="1"/>
        <v>435039.83999999997</v>
      </c>
    </row>
    <row r="53" spans="1:5" ht="30">
      <c r="A53" s="26"/>
      <c r="B53" s="35" t="s">
        <v>53</v>
      </c>
      <c r="C53" s="34">
        <v>0.98</v>
      </c>
      <c r="D53" s="34">
        <v>50000</v>
      </c>
      <c r="E53" s="34">
        <f t="shared" si="1"/>
        <v>600000</v>
      </c>
    </row>
    <row r="54" spans="1:5" ht="45">
      <c r="A54" s="26"/>
      <c r="B54" s="35" t="s">
        <v>54</v>
      </c>
      <c r="C54" s="34">
        <v>0.59</v>
      </c>
      <c r="D54" s="34">
        <f t="shared" si="0"/>
        <v>17950.16</v>
      </c>
      <c r="E54" s="34">
        <f t="shared" si="1"/>
        <v>215401.91999999998</v>
      </c>
    </row>
    <row r="55" spans="1:5" s="48" customFormat="1" ht="15">
      <c r="A55" s="45"/>
      <c r="B55" s="46" t="s">
        <v>30</v>
      </c>
      <c r="C55" s="47">
        <v>2.54</v>
      </c>
      <c r="D55" s="47">
        <f t="shared" si="0"/>
        <v>77276.96</v>
      </c>
      <c r="E55" s="47">
        <f t="shared" si="1"/>
        <v>927323.52</v>
      </c>
    </row>
    <row r="56" spans="1:5" ht="30">
      <c r="A56" s="26"/>
      <c r="B56" s="29" t="s">
        <v>55</v>
      </c>
      <c r="C56" s="34">
        <v>0.54</v>
      </c>
      <c r="D56" s="34">
        <v>17500</v>
      </c>
      <c r="E56" s="34">
        <f t="shared" si="1"/>
        <v>210000</v>
      </c>
    </row>
    <row r="57" spans="1:5" ht="15">
      <c r="A57" s="26"/>
      <c r="B57" s="29" t="s">
        <v>56</v>
      </c>
      <c r="C57" s="34">
        <v>0.03</v>
      </c>
      <c r="D57" s="34">
        <v>3000</v>
      </c>
      <c r="E57" s="34">
        <f t="shared" si="1"/>
        <v>36000</v>
      </c>
    </row>
    <row r="58" spans="1:5" ht="45">
      <c r="A58" s="26"/>
      <c r="B58" s="29" t="s">
        <v>57</v>
      </c>
      <c r="C58" s="34">
        <v>0.12</v>
      </c>
      <c r="D58" s="34">
        <f t="shared" si="0"/>
        <v>3650.88</v>
      </c>
      <c r="E58" s="34">
        <f t="shared" si="1"/>
        <v>43810.56</v>
      </c>
    </row>
    <row r="59" spans="1:5" ht="45">
      <c r="A59" s="26"/>
      <c r="B59" s="29" t="s">
        <v>58</v>
      </c>
      <c r="C59" s="34">
        <v>0.06</v>
      </c>
      <c r="D59" s="34">
        <f t="shared" si="0"/>
        <v>1825.44</v>
      </c>
      <c r="E59" s="34">
        <f t="shared" si="1"/>
        <v>21905.28</v>
      </c>
    </row>
    <row r="60" spans="1:5" ht="30">
      <c r="A60" s="26"/>
      <c r="B60" s="29" t="s">
        <v>59</v>
      </c>
      <c r="C60" s="34">
        <v>0.06</v>
      </c>
      <c r="D60" s="34">
        <f t="shared" si="0"/>
        <v>1825.44</v>
      </c>
      <c r="E60" s="34">
        <f t="shared" si="1"/>
        <v>21905.28</v>
      </c>
    </row>
    <row r="61" spans="1:5" ht="30">
      <c r="A61" s="26"/>
      <c r="B61" s="29" t="s">
        <v>60</v>
      </c>
      <c r="C61" s="34">
        <v>5.26</v>
      </c>
      <c r="D61" s="34">
        <v>255000</v>
      </c>
      <c r="E61" s="34">
        <f t="shared" si="1"/>
        <v>3060000</v>
      </c>
    </row>
    <row r="62" spans="1:5" ht="15">
      <c r="A62" s="26"/>
      <c r="B62" s="29" t="s">
        <v>61</v>
      </c>
      <c r="C62" s="34">
        <v>2.5</v>
      </c>
      <c r="D62" s="34">
        <f t="shared" si="0"/>
        <v>76060</v>
      </c>
      <c r="E62" s="34">
        <f t="shared" si="1"/>
        <v>912720</v>
      </c>
    </row>
    <row r="63" spans="1:5" ht="15">
      <c r="A63" s="26"/>
      <c r="B63" s="29" t="s">
        <v>62</v>
      </c>
      <c r="C63" s="34">
        <v>0.22</v>
      </c>
      <c r="D63" s="34">
        <v>7343.6</v>
      </c>
      <c r="E63" s="34">
        <f t="shared" si="1"/>
        <v>88123.20000000001</v>
      </c>
    </row>
    <row r="64" spans="1:5" ht="30">
      <c r="A64" s="26"/>
      <c r="B64" s="29" t="s">
        <v>63</v>
      </c>
      <c r="C64" s="34">
        <v>0.38</v>
      </c>
      <c r="D64" s="34">
        <f t="shared" si="0"/>
        <v>11561.12</v>
      </c>
      <c r="E64" s="34">
        <f t="shared" si="1"/>
        <v>138733.44</v>
      </c>
    </row>
    <row r="65" spans="1:5" s="40" customFormat="1" ht="15">
      <c r="A65" s="37"/>
      <c r="B65" s="38"/>
      <c r="C65" s="39">
        <f>C33+C34+C35+C36+C38+C39+C40+C42+C43+C44+C45+C46+C47+C49+C50+C51+C52+C53+C54+C55+C56+C57+C58+C59+C60+C61+C62+C63+C64</f>
        <v>28.164499999999993</v>
      </c>
      <c r="D65" s="39">
        <f>SUM(D33:D64)</f>
        <v>987145.2799999999</v>
      </c>
      <c r="E65" s="39">
        <f>SUM(E33:E64)</f>
        <v>11845743.359999998</v>
      </c>
    </row>
    <row r="66" spans="1:7" ht="15">
      <c r="A66" s="26"/>
      <c r="B66" s="29"/>
      <c r="C66" s="34"/>
      <c r="D66" s="34"/>
      <c r="E66" s="34"/>
      <c r="F66" s="49">
        <v>928844.72</v>
      </c>
      <c r="G66">
        <v>30.53</v>
      </c>
    </row>
    <row r="67" spans="2:5" ht="14.25">
      <c r="B67" s="41"/>
      <c r="C67" s="42"/>
      <c r="D67" s="42"/>
      <c r="E67" s="42"/>
    </row>
    <row r="68" spans="2:5" ht="14.25">
      <c r="B68" s="41"/>
      <c r="C68" s="42"/>
      <c r="D68" s="42"/>
      <c r="E68" s="42"/>
    </row>
    <row r="69" spans="2:5" ht="14.25">
      <c r="B69" s="41"/>
      <c r="C69" s="42"/>
      <c r="D69" s="42"/>
      <c r="E69" s="42"/>
    </row>
    <row r="70" spans="2:5" ht="14.25">
      <c r="B70" s="41"/>
      <c r="C70" s="42"/>
      <c r="D70" s="42"/>
      <c r="E70" s="42"/>
    </row>
    <row r="71" spans="2:5" ht="14.25">
      <c r="B71" s="41"/>
      <c r="C71" s="42"/>
      <c r="D71" s="42"/>
      <c r="E71" s="42"/>
    </row>
    <row r="72" spans="2:5" ht="14.25">
      <c r="B72" s="41"/>
      <c r="C72" s="42"/>
      <c r="D72" s="42"/>
      <c r="E72" s="42"/>
    </row>
    <row r="73" spans="2:5" ht="14.25">
      <c r="B73" s="41"/>
      <c r="C73" s="42"/>
      <c r="D73" s="42"/>
      <c r="E73" s="42"/>
    </row>
    <row r="74" spans="2:5" ht="14.25">
      <c r="B74" s="41"/>
      <c r="C74" s="42"/>
      <c r="D74" s="42"/>
      <c r="E74" s="42"/>
    </row>
    <row r="75" spans="2:5" ht="14.25">
      <c r="B75" s="41"/>
      <c r="C75" s="42"/>
      <c r="D75" s="42"/>
      <c r="E75" s="42"/>
    </row>
    <row r="76" spans="2:5" ht="14.25">
      <c r="B76" s="41"/>
      <c r="C76" s="42"/>
      <c r="D76" s="42"/>
      <c r="E76" s="42"/>
    </row>
    <row r="77" spans="2:5" ht="14.25">
      <c r="B77" s="41"/>
      <c r="C77" s="42"/>
      <c r="D77" s="42"/>
      <c r="E77" s="42"/>
    </row>
    <row r="78" spans="2:5" ht="14.25">
      <c r="B78" s="41"/>
      <c r="C78" s="42"/>
      <c r="D78" s="42"/>
      <c r="E78" s="42"/>
    </row>
    <row r="79" spans="2:5" ht="14.25">
      <c r="B79" s="41"/>
      <c r="C79" s="42"/>
      <c r="D79" s="42"/>
      <c r="E79" s="42"/>
    </row>
    <row r="80" spans="2:5" ht="14.25">
      <c r="B80" s="41"/>
      <c r="C80" s="42"/>
      <c r="D80" s="42"/>
      <c r="E80" s="42"/>
    </row>
    <row r="81" spans="2:5" ht="14.25">
      <c r="B81" s="41"/>
      <c r="C81" s="42"/>
      <c r="D81" s="42"/>
      <c r="E81" s="42"/>
    </row>
    <row r="82" spans="2:5" ht="14.25">
      <c r="B82" s="41"/>
      <c r="C82" s="42"/>
      <c r="D82" s="42"/>
      <c r="E82" s="42"/>
    </row>
    <row r="83" spans="2:5" ht="14.25">
      <c r="B83" s="41"/>
      <c r="C83" s="42"/>
      <c r="D83" s="42"/>
      <c r="E83" s="42"/>
    </row>
    <row r="84" spans="2:5" ht="14.25">
      <c r="B84" s="41"/>
      <c r="C84" s="42"/>
      <c r="D84" s="42"/>
      <c r="E84" s="42"/>
    </row>
    <row r="85" spans="2:5" ht="14.25">
      <c r="B85" s="41"/>
      <c r="C85" s="42"/>
      <c r="D85" s="42"/>
      <c r="E85" s="42"/>
    </row>
    <row r="86" spans="2:5" ht="14.25">
      <c r="B86" s="41"/>
      <c r="C86" s="42"/>
      <c r="D86" s="42"/>
      <c r="E86" s="42"/>
    </row>
    <row r="87" spans="2:5" ht="14.25">
      <c r="B87" s="41"/>
      <c r="C87" s="42"/>
      <c r="D87" s="42"/>
      <c r="E87" s="42"/>
    </row>
    <row r="88" spans="2:5" ht="14.25">
      <c r="B88" s="41"/>
      <c r="C88" s="42"/>
      <c r="D88" s="42"/>
      <c r="E88" s="42"/>
    </row>
    <row r="89" spans="2:5" ht="14.25">
      <c r="B89" s="41"/>
      <c r="C89" s="42"/>
      <c r="D89" s="42"/>
      <c r="E89" s="42"/>
    </row>
    <row r="90" spans="2:5" ht="14.25">
      <c r="B90" s="41"/>
      <c r="C90" s="42"/>
      <c r="D90" s="42"/>
      <c r="E90" s="42"/>
    </row>
    <row r="91" spans="2:5" ht="14.25">
      <c r="B91" s="41"/>
      <c r="C91" s="42"/>
      <c r="D91" s="42"/>
      <c r="E91" s="42"/>
    </row>
    <row r="92" spans="2:5" ht="14.25">
      <c r="B92" s="41"/>
      <c r="C92" s="42"/>
      <c r="D92" s="42"/>
      <c r="E92" s="42"/>
    </row>
    <row r="93" spans="2:5" ht="14.25">
      <c r="B93" s="41"/>
      <c r="C93" s="42"/>
      <c r="D93" s="42"/>
      <c r="E93" s="42"/>
    </row>
    <row r="94" spans="2:5" ht="14.25">
      <c r="B94" s="41"/>
      <c r="C94" s="42"/>
      <c r="D94" s="42"/>
      <c r="E94" s="42"/>
    </row>
    <row r="95" spans="2:5" ht="14.25">
      <c r="B95" s="41"/>
      <c r="C95" s="42"/>
      <c r="D95" s="42"/>
      <c r="E95" s="42"/>
    </row>
    <row r="96" spans="2:5" ht="14.25">
      <c r="B96" s="41"/>
      <c r="C96" s="42"/>
      <c r="D96" s="42"/>
      <c r="E96" s="42"/>
    </row>
    <row r="97" spans="2:5" ht="14.25">
      <c r="B97" s="41"/>
      <c r="C97" s="42"/>
      <c r="D97" s="42"/>
      <c r="E97" s="42"/>
    </row>
    <row r="98" spans="2:5" ht="14.25">
      <c r="B98" s="41"/>
      <c r="C98" s="42"/>
      <c r="D98" s="42"/>
      <c r="E98" s="42"/>
    </row>
    <row r="99" spans="2:5" ht="14.25">
      <c r="B99" s="41"/>
      <c r="C99" s="42"/>
      <c r="D99" s="42"/>
      <c r="E99" s="42"/>
    </row>
    <row r="100" spans="2:5" ht="14.25">
      <c r="B100" s="41"/>
      <c r="C100" s="42"/>
      <c r="D100" s="42"/>
      <c r="E100" s="42"/>
    </row>
    <row r="101" spans="2:5" ht="14.25">
      <c r="B101" s="41"/>
      <c r="C101" s="42"/>
      <c r="D101" s="42"/>
      <c r="E101" s="42"/>
    </row>
  </sheetData>
  <sheetProtection/>
  <mergeCells count="3">
    <mergeCell ref="A6:E6"/>
    <mergeCell ref="A7:E7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тсн</cp:lastModifiedBy>
  <cp:lastPrinted>2023-08-28T12:02:07Z</cp:lastPrinted>
  <dcterms:created xsi:type="dcterms:W3CDTF">1996-10-08T23:32:33Z</dcterms:created>
  <dcterms:modified xsi:type="dcterms:W3CDTF">2023-08-28T12:03:40Z</dcterms:modified>
  <cp:category/>
  <cp:version/>
  <cp:contentType/>
  <cp:contentStatus/>
</cp:coreProperties>
</file>